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<sst xmlns="http://schemas.openxmlformats.org/spreadsheetml/2006/main" count="62" uniqueCount="62">
  <si>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t>КБК</t>
  </si>
  <si>
    <t>Наименование</t>
  </si>
  <si>
    <t>Годовые назначения тыс. руб</t>
  </si>
  <si>
    <t>ДОХОДЫ</t>
  </si>
  <si>
    <t>00010000000000000000</t>
  </si>
  <si>
    <t>00010100000000000000</t>
  </si>
  <si>
    <t>Налоги на прибыль,доходы</t>
  </si>
  <si>
    <t>00010600000000000000</t>
  </si>
  <si>
    <t>Налоги на имущество</t>
  </si>
  <si>
    <t>%                         исполнения</t>
  </si>
  <si>
    <t>00011100000000000000</t>
  </si>
  <si>
    <t>00011700000000000000</t>
  </si>
  <si>
    <t>Прочие неналоговые доходы</t>
  </si>
  <si>
    <t>00020200000000000000</t>
  </si>
  <si>
    <t>РАСХОДЫ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</si>
  <si>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</si>
  <si>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</si>
  <si>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</si>
  <si>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</si>
  <si>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</si>
  <si>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</si>
  <si>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</si>
  <si>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</si>
  <si>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</si>
  <si>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</si>
  <si>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</si>
  <si>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1000</t>
  </si>
  <si>
    <t>Социальная политика</t>
  </si>
  <si>
    <t>1100</t>
  </si>
  <si>
    <t>РАСХОДЫ БЮДЖЕТА-ВСЕГО</t>
  </si>
  <si>
    <t>7900</t>
  </si>
  <si>
    <t>ДОХОДЫ БЮДЖЕТА - ВСЕГО</t>
  </si>
  <si>
    <t>местного самоуправления в Российской Федерации":</t>
  </si>
  <si>
    <t>00020000000000000000</t>
  </si>
  <si>
    <t>БЕЗВОЗМЕЗДНЫЕ ПОСТУПЛЕНИЯ</t>
  </si>
  <si>
    <t>9600</t>
  </si>
  <si>
    <t>Доходы от использования имущества, находящегося в государственной и муниципальной собственности</t>
  </si>
  <si>
    <t>0300</t>
  </si>
  <si>
    <t>Национальная безопасность и правоохранительная деятельность</t>
  </si>
  <si>
    <t>Физическая культура и спорт</t>
  </si>
  <si>
    <t>Безвозмездные поступления от других бюджетов бюджетной системы Российской Федерации</t>
  </si>
  <si>
    <t>00096000000000000000</t>
  </si>
  <si>
    <t>00011600000000000000</t>
  </si>
  <si>
    <t>Штрафы, санкции, возмещение ущерба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</si>
  <si>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</si>
  <si>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</si>
  <si>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Культура, кинематография</t>
  </si>
  <si>
    <t xml:space="preserve">     Администрация поселения Новофедоровское предоставляет сведения о ходе</t>
  </si>
  <si>
    <t>00010300000000000000</t>
  </si>
  <si>
    <t>Налоги на товары (работы, услуги), реализуемые на территории Российской Федерации</t>
  </si>
  <si>
    <t>1200</t>
  </si>
  <si>
    <t>Средства массовой информации</t>
  </si>
  <si>
    <t>Результат исполнения бюджета (дефицит "-", профицит "+")</t>
  </si>
  <si>
    <t>Глава администрации</t>
  </si>
  <si>
    <t>А.В. Шутиков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</si>
  <si>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</si>
  <si>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</si>
  <si>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</si>
  <si>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метериальных и нематериальных активов</t>
  </si>
  <si>
    <t>п.6 ст. 52 Федерального закона от 06.10.2003г. № 131-ФЗ "Об общих принципах организации</t>
  </si>
  <si>
    <t xml:space="preserve">исполнения бюджета поселения Новофедоровское за 2020 год в соответствии с </t>
  </si>
  <si>
    <t>Исполнение на 01.01.2021 г.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</si>
</sst>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173" fontId="5" fillId="0" borderId="12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right"/>
    </xf>
    <xf numFmtId="173" fontId="5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2">
      <selection activeCell="E41" sqref="E41"/>
    </sheetView>
  </sheetViews>
  <sheetFormatPr defaultColWidth="9.140625" defaultRowHeight="15"/>
  <cols>
    <col min="1" max="1" width="22.140625" style="0" customWidth="1"/>
    <col min="2" max="2" width="32.421875" style="0" customWidth="1"/>
    <col min="3" max="3" width="11.57421875" style="0" customWidth="1"/>
    <col min="4" max="4" width="14.140625" style="0" customWidth="1"/>
    <col min="5" max="5" width="15.7109375" style="0" customWidth="1"/>
    <col min="8" max="8" width="11.28125" style="0" customWidth="1"/>
  </cols>
  <sheetData>
    <row r="2" spans="1:8" ht="15">
      <c r="A2" s="29" t="s">
        <v>47</v>
      </c>
      <c r="B2" s="29"/>
      <c r="C2" s="29"/>
      <c r="D2" s="29"/>
      <c r="E2" s="29"/>
      <c r="F2" s="2"/>
      <c r="G2" s="2"/>
      <c r="H2" s="1"/>
    </row>
    <row r="3" spans="1:8" ht="15">
      <c r="A3" s="29" t="s">
        <v>60</v>
      </c>
      <c r="B3" s="29"/>
      <c r="C3" s="29"/>
      <c r="D3" s="29"/>
      <c r="E3" s="29"/>
      <c r="F3" s="2"/>
      <c r="G3" s="2"/>
      <c r="H3" s="1"/>
    </row>
    <row r="4" spans="1:8" ht="15">
      <c r="A4" s="29" t="s">
        <v>59</v>
      </c>
      <c r="B4" s="29"/>
      <c r="C4" s="29"/>
      <c r="D4" s="29"/>
      <c r="E4" s="29"/>
      <c r="F4" s="2"/>
      <c r="G4" s="2"/>
      <c r="H4" s="1"/>
    </row>
    <row r="5" spans="1:8" ht="15">
      <c r="A5" s="29" t="s">
        <v>32</v>
      </c>
      <c r="B5" s="29"/>
      <c r="C5" s="29"/>
      <c r="D5" s="29"/>
      <c r="E5" s="29"/>
      <c r="F5" s="2"/>
      <c r="G5" s="2"/>
      <c r="H5" s="1"/>
    </row>
    <row r="6" spans="1:6" ht="15.75">
      <c r="A6" s="2"/>
      <c r="B6" s="2"/>
      <c r="C6" s="2"/>
      <c r="D6" s="2"/>
      <c r="E6" s="2"/>
      <c r="F6" s="3"/>
    </row>
    <row r="7" spans="1:5" ht="45">
      <c r="A7" s="9" t="s">
        <v>0</v>
      </c>
      <c r="B7" s="9" t="s">
        <v>1</v>
      </c>
      <c r="C7" s="19" t="s">
        <v>2</v>
      </c>
      <c r="D7" s="19" t="s">
        <v>61</v>
      </c>
      <c r="E7" s="19" t="s">
        <v>9</v>
      </c>
    </row>
    <row r="8" spans="1:5" ht="15">
      <c r="A8" s="10">
        <v>1</v>
      </c>
      <c r="B8" s="4">
        <v>2</v>
      </c>
      <c r="C8" s="10">
        <v>3</v>
      </c>
      <c r="D8" s="10">
        <v>4</v>
      </c>
      <c r="E8" s="11">
        <v>5</v>
      </c>
    </row>
    <row r="9" spans="1:5" ht="15">
      <c r="A9" s="12" t="s">
        <v>4</v>
      </c>
      <c r="B9" s="5" t="s">
        <v>3</v>
      </c>
      <c r="C9" s="24">
        <f>SUM(C10:C17)</f>
        <v>113455</v>
      </c>
      <c r="D9" s="24">
        <f>D10+D11+D12+D13+D14+D15+D17+D16</f>
        <v>129427.7</v>
      </c>
      <c r="E9" s="24">
        <f aca="true" t="shared" si="0" ref="E9:E15">SUM(D9*100/C9)</f>
        <v>114.07844519853687</v>
      </c>
    </row>
    <row r="10" spans="1:5" ht="15">
      <c r="A10" s="12" t="s">
        <v>5</v>
      </c>
      <c r="B10" s="6" t="s">
        <v>6</v>
      </c>
      <c r="C10" s="25">
        <v>43833.1</v>
      </c>
      <c r="D10" s="25">
        <v>55081.4</v>
      </c>
      <c r="E10" s="25">
        <f t="shared" si="0"/>
        <v>125.6616575145267</v>
      </c>
    </row>
    <row r="11" spans="1:5" ht="39" customHeight="1">
      <c r="A11" s="13" t="s">
        <v>48</v>
      </c>
      <c r="B11" s="7" t="s">
        <v>49</v>
      </c>
      <c r="C11" s="25">
        <v>6042.3</v>
      </c>
      <c r="D11" s="25">
        <v>5395.7</v>
      </c>
      <c r="E11" s="25">
        <f t="shared" si="0"/>
        <v>89.29877695579498</v>
      </c>
    </row>
    <row r="12" spans="1:5" ht="15">
      <c r="A12" s="12" t="s">
        <v>7</v>
      </c>
      <c r="B12" s="6" t="s">
        <v>8</v>
      </c>
      <c r="C12" s="25">
        <v>58544</v>
      </c>
      <c r="D12" s="25">
        <v>63259</v>
      </c>
      <c r="E12" s="25">
        <f t="shared" si="0"/>
        <v>108.05377152227385</v>
      </c>
    </row>
    <row r="13" spans="1:5" ht="39">
      <c r="A13" s="13" t="s">
        <v>10</v>
      </c>
      <c r="B13" s="7" t="s">
        <v>36</v>
      </c>
      <c r="C13" s="25">
        <v>4024.5</v>
      </c>
      <c r="D13" s="25">
        <v>4594.9</v>
      </c>
      <c r="E13" s="25">
        <f t="shared" si="0"/>
        <v>114.17318921605167</v>
      </c>
    </row>
    <row r="14" spans="1:5" ht="26.25">
      <c r="A14" s="14" t="s">
        <v>55</v>
      </c>
      <c r="B14" s="7" t="s">
        <v>56</v>
      </c>
      <c r="C14" s="25">
        <v>144.1</v>
      </c>
      <c r="D14" s="25">
        <v>144.1</v>
      </c>
      <c r="E14" s="25">
        <f t="shared" si="0"/>
        <v>100</v>
      </c>
    </row>
    <row r="15" spans="1:5" ht="26.25">
      <c r="A15" s="14" t="s">
        <v>57</v>
      </c>
      <c r="B15" s="7" t="s">
        <v>58</v>
      </c>
      <c r="C15" s="25">
        <v>867</v>
      </c>
      <c r="D15" s="25">
        <v>867</v>
      </c>
      <c r="E15" s="25">
        <f t="shared" si="0"/>
        <v>100</v>
      </c>
    </row>
    <row r="16" spans="1:5" ht="25.5">
      <c r="A16" s="14" t="s">
        <v>42</v>
      </c>
      <c r="B16" s="28" t="s">
        <v>43</v>
      </c>
      <c r="C16" s="25"/>
      <c r="D16" s="25">
        <v>179.7</v>
      </c>
      <c r="E16" s="25"/>
    </row>
    <row r="17" spans="1:5" ht="15">
      <c r="A17" s="12" t="s">
        <v>11</v>
      </c>
      <c r="B17" s="6" t="s">
        <v>12</v>
      </c>
      <c r="C17" s="25"/>
      <c r="D17" s="25">
        <v>-94.1</v>
      </c>
      <c r="E17" s="25"/>
    </row>
    <row r="18" spans="1:5" ht="18.75" customHeight="1">
      <c r="A18" s="14" t="s">
        <v>33</v>
      </c>
      <c r="B18" s="8" t="s">
        <v>34</v>
      </c>
      <c r="C18" s="24">
        <f>SUM(C19:C20)</f>
        <v>182768.7</v>
      </c>
      <c r="D18" s="24">
        <f>SUM(D19:D20)</f>
        <v>151815.4</v>
      </c>
      <c r="E18" s="24">
        <f>SUM(D18*100/C18)</f>
        <v>83.06422270334033</v>
      </c>
    </row>
    <row r="19" spans="1:5" ht="38.25" customHeight="1">
      <c r="A19" s="14" t="s">
        <v>13</v>
      </c>
      <c r="B19" s="7" t="s">
        <v>40</v>
      </c>
      <c r="C19" s="25">
        <v>182768.7</v>
      </c>
      <c r="D19" s="25">
        <v>151815.4</v>
      </c>
      <c r="E19" s="25">
        <f>SUM(D19*100/C19)</f>
        <v>83.06422270334033</v>
      </c>
    </row>
    <row r="20" spans="1:5" ht="0.75" customHeight="1">
      <c r="A20" s="14" t="s">
        <v>44</v>
      </c>
      <c r="B20" s="7" t="s">
        <v>45</v>
      </c>
      <c r="C20" s="25"/>
      <c r="D20" s="25">
        <v>0</v>
      </c>
      <c r="E20" s="25"/>
    </row>
    <row r="21" spans="1:5" ht="19.5" customHeight="1">
      <c r="A21" s="21" t="s">
        <v>41</v>
      </c>
      <c r="B21" s="5" t="s">
        <v>31</v>
      </c>
      <c r="C21" s="24">
        <f>SUM(C9+C18)</f>
        <v>296223.7</v>
      </c>
      <c r="D21" s="24">
        <f>SUM(D9+D18)</f>
        <v>281243.1</v>
      </c>
      <c r="E21" s="24">
        <f>SUM(D21*100/C21)</f>
        <v>94.94280842484918</v>
      </c>
    </row>
    <row r="22" spans="1:5" ht="18.75" customHeight="1">
      <c r="A22" s="15"/>
      <c r="B22" s="5" t="s">
        <v>14</v>
      </c>
      <c r="C22" s="25"/>
      <c r="D22" s="25"/>
      <c r="E22" s="26"/>
    </row>
    <row r="23" spans="1:5" ht="16.5" customHeight="1">
      <c r="A23" s="16" t="s">
        <v>15</v>
      </c>
      <c r="B23" s="6" t="s">
        <v>16</v>
      </c>
      <c r="C23" s="25">
        <v>68152.3</v>
      </c>
      <c r="D23" s="25">
        <v>67152.5</v>
      </c>
      <c r="E23" s="26">
        <f aca="true" t="shared" si="1" ref="E23:E32">SUM(D23*100/C23)</f>
        <v>98.53299154980829</v>
      </c>
    </row>
    <row r="24" spans="1:5" ht="15">
      <c r="A24" s="17" t="s">
        <v>17</v>
      </c>
      <c r="B24" s="6" t="s">
        <v>18</v>
      </c>
      <c r="C24" s="25">
        <v>638.4</v>
      </c>
      <c r="D24" s="25">
        <v>638.4</v>
      </c>
      <c r="E24" s="26">
        <f t="shared" si="1"/>
        <v>100</v>
      </c>
    </row>
    <row r="25" spans="1:5" ht="26.25">
      <c r="A25" s="17" t="s">
        <v>37</v>
      </c>
      <c r="B25" s="7" t="s">
        <v>38</v>
      </c>
      <c r="C25" s="25">
        <v>1078.1</v>
      </c>
      <c r="D25" s="25">
        <v>1078.1</v>
      </c>
      <c r="E25" s="26">
        <f t="shared" si="1"/>
        <v>100</v>
      </c>
    </row>
    <row r="26" spans="1:5" ht="15" customHeight="1">
      <c r="A26" s="17" t="s">
        <v>19</v>
      </c>
      <c r="B26" s="6" t="s">
        <v>20</v>
      </c>
      <c r="C26" s="25">
        <v>10391.9</v>
      </c>
      <c r="D26" s="25">
        <v>9586.3</v>
      </c>
      <c r="E26" s="26">
        <f t="shared" si="1"/>
        <v>92.24780838922622</v>
      </c>
    </row>
    <row r="27" spans="1:5" ht="12.75" customHeight="1">
      <c r="A27" s="17" t="s">
        <v>21</v>
      </c>
      <c r="B27" s="6" t="s">
        <v>22</v>
      </c>
      <c r="C27" s="25">
        <v>212225.8</v>
      </c>
      <c r="D27" s="25">
        <v>172977.3</v>
      </c>
      <c r="E27" s="26">
        <f t="shared" si="1"/>
        <v>81.50625418775662</v>
      </c>
    </row>
    <row r="28" spans="1:5" ht="15.75" customHeight="1">
      <c r="A28" s="17" t="s">
        <v>23</v>
      </c>
      <c r="B28" s="6" t="s">
        <v>24</v>
      </c>
      <c r="C28" s="25">
        <v>265</v>
      </c>
      <c r="D28" s="25">
        <v>105.1</v>
      </c>
      <c r="E28" s="26">
        <f t="shared" si="1"/>
        <v>39.660377358490564</v>
      </c>
    </row>
    <row r="29" spans="1:5" ht="16.5" customHeight="1">
      <c r="A29" s="17" t="s">
        <v>25</v>
      </c>
      <c r="B29" s="7" t="s">
        <v>46</v>
      </c>
      <c r="C29" s="25">
        <v>2041</v>
      </c>
      <c r="D29" s="25">
        <v>1193.8</v>
      </c>
      <c r="E29" s="26">
        <f t="shared" si="1"/>
        <v>58.49093581577658</v>
      </c>
    </row>
    <row r="30" spans="1:5" ht="15">
      <c r="A30" s="17" t="s">
        <v>26</v>
      </c>
      <c r="B30" s="6" t="s">
        <v>27</v>
      </c>
      <c r="C30" s="25">
        <v>771.2</v>
      </c>
      <c r="D30" s="25">
        <v>751.2</v>
      </c>
      <c r="E30" s="26">
        <f t="shared" si="1"/>
        <v>97.40663900414937</v>
      </c>
    </row>
    <row r="31" spans="1:5" ht="15">
      <c r="A31" s="17" t="s">
        <v>28</v>
      </c>
      <c r="B31" s="7" t="s">
        <v>39</v>
      </c>
      <c r="C31" s="25">
        <v>540</v>
      </c>
      <c r="D31" s="25">
        <v>342.8</v>
      </c>
      <c r="E31" s="26">
        <f>SUM(D31*100/C31)</f>
        <v>63.48148148148148</v>
      </c>
    </row>
    <row r="32" spans="1:5" ht="15">
      <c r="A32" s="17" t="s">
        <v>50</v>
      </c>
      <c r="B32" s="7" t="s">
        <v>51</v>
      </c>
      <c r="C32" s="25">
        <v>120</v>
      </c>
      <c r="D32" s="25">
        <v>104.6</v>
      </c>
      <c r="E32" s="26">
        <f t="shared" si="1"/>
        <v>87.16666666666667</v>
      </c>
    </row>
    <row r="33" spans="1:5" ht="15">
      <c r="A33" s="17" t="s">
        <v>35</v>
      </c>
      <c r="B33" s="5" t="s">
        <v>29</v>
      </c>
      <c r="C33" s="24">
        <f>SUM(C23:C32)</f>
        <v>296223.7</v>
      </c>
      <c r="D33" s="24">
        <f>SUM(D23:D32)</f>
        <v>253930.09999999998</v>
      </c>
      <c r="E33" s="27">
        <f>SUM(D33*100/C33)</f>
        <v>85.72241181242417</v>
      </c>
    </row>
    <row r="34" spans="1:5" ht="11.25" customHeight="1">
      <c r="A34" s="12"/>
      <c r="B34" s="6"/>
      <c r="C34" s="25"/>
      <c r="D34" s="25"/>
      <c r="E34" s="22"/>
    </row>
    <row r="35" spans="1:5" ht="26.25">
      <c r="A35" s="17" t="s">
        <v>30</v>
      </c>
      <c r="B35" s="8" t="s">
        <v>52</v>
      </c>
      <c r="C35" s="24">
        <f>SUM(C21-C33)</f>
        <v>0</v>
      </c>
      <c r="D35" s="24">
        <f>SUM(D21-D33)</f>
        <v>27313</v>
      </c>
      <c r="E35" s="27"/>
    </row>
    <row r="36" spans="1:5" ht="26.25" customHeight="1">
      <c r="A36" s="18"/>
      <c r="B36" s="18"/>
      <c r="C36" s="18"/>
      <c r="D36" s="18"/>
      <c r="E36" s="18"/>
    </row>
    <row r="37" spans="1:5" ht="15.75">
      <c r="A37" s="20" t="s">
        <v>53</v>
      </c>
      <c r="B37" s="23"/>
      <c r="C37" s="23"/>
      <c r="D37" s="23"/>
      <c r="E37" s="23" t="s">
        <v>54</v>
      </c>
    </row>
    <row r="38" spans="1:5" ht="15.75">
      <c r="A38" s="20"/>
      <c r="B38" s="3"/>
      <c r="C38" s="3"/>
      <c r="D38" s="3"/>
      <c r="E38" s="3"/>
    </row>
  </sheetData>
  <sheetProtection/>
  <mergeCells count="4"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Новофедоровского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Buhgalter</cp:lastModifiedBy>
  <cp:lastPrinted>2021-01-25T10:57:27Z</cp:lastPrinted>
  <dcterms:created xsi:type="dcterms:W3CDTF">2009-05-19T07:20:34Z</dcterms:created>
  <dcterms:modified xsi:type="dcterms:W3CDTF">2021-01-25T10:57:32Z</dcterms:modified>
  <cp:category/>
  <cp:version/>
  <cp:contentType/>
  <cp:contentStatus/>
</cp:coreProperties>
</file>